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<sst xmlns="http://schemas.openxmlformats.org/spreadsheetml/2006/main" count="193" uniqueCount="109">
  <si>
    <t>Приложение 1</t>
  </si>
  <si>
    <t>к   решению Совета депутатов</t>
  </si>
  <si>
    <t>поселения Выкатной</t>
  </si>
  <si>
    <t xml:space="preserve"> </t>
  </si>
  <si>
    <t>Распределение бюджетных ассигнований по разделам, подразделам</t>
  </si>
  <si>
    <t xml:space="preserve">классификации расходов бюджета сельского поселения Выкатной </t>
  </si>
  <si>
    <t>на 2020год</t>
  </si>
  <si>
    <t>(рублей)</t>
  </si>
  <si>
    <t>Наименование  показателя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</si>
  <si>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</si>
  <si>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</si>
  <si>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</si>
  <si>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</si>
  <si>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</si>
  <si>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</si>
  <si>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</si>
  <si>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</si>
  <si>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</si>
  <si>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</si>
  <si>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</si>
  <si>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</si>
  <si>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</si>
  <si>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</si>
  <si>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</si>
  <si>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</si>
  <si>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</si>
  <si>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</si>
  <si>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</si>
  <si>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</si>
  <si>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</si>
  <si>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</si>
  <si>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</si>
  <si>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7010201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</si>
  <si>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</si>
  <si>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</si>
  <si>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</si>
  <si>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7010204</t>
  </si>
  <si>
    <t>Проведение выборов в представительные органы муниципального образования</t>
  </si>
  <si>
    <t>07</t>
  </si>
  <si>
    <t>0200002</t>
  </si>
  <si>
    <t>244</t>
  </si>
  <si>
    <t xml:space="preserve">Проведение выборов главы муниципального образования </t>
  </si>
  <si>
    <t>0200003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</si>
  <si>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</si>
  <si>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</si>
  <si>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7028101</t>
  </si>
  <si>
    <t>122</t>
  </si>
  <si>
    <t>Обеспечение проведения выборов и референдумов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</si>
  <si>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</si>
  <si>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</si>
  <si>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</si>
  <si>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</si>
  <si>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</si>
  <si>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4045118</t>
  </si>
  <si>
    <t>Национальная безопасность и правоохранительная деятельность</t>
  </si>
  <si>
    <t>Органы юстиции</t>
  </si>
  <si>
    <t>1315119</t>
  </si>
  <si>
    <t>Защита населения и территории от чрезвычайныхситуаций природного и техногенного характера, гражданская оборона</t>
  </si>
  <si>
    <t>09</t>
  </si>
  <si>
    <t>7028100</t>
  </si>
  <si>
    <t>000</t>
  </si>
  <si>
    <t>Другие вопросы в области национальной безопасности и правоохранительной деятельности</t>
  </si>
  <si>
    <t>14</t>
  </si>
  <si>
    <t>1418114</t>
  </si>
  <si>
    <t>Национальная экономика</t>
  </si>
  <si>
    <t>Общеэкономические вопросы</t>
  </si>
  <si>
    <t>0708107</t>
  </si>
  <si>
    <t>Сельское хозяйство и рыболовство</t>
  </si>
  <si>
    <t>05</t>
  </si>
  <si>
    <t>Транспорт</t>
  </si>
  <si>
    <t>08</t>
  </si>
  <si>
    <t>7028104</t>
  </si>
  <si>
    <t>Дорожное хозяйство (дорожные фонды)</t>
  </si>
  <si>
    <t>Связь и информатика</t>
  </si>
  <si>
    <t>10</t>
  </si>
  <si>
    <t>242</t>
  </si>
  <si>
    <t>Другие вопросы в области национальной экономики</t>
  </si>
  <si>
    <t>12</t>
  </si>
  <si>
    <t>0000000</t>
  </si>
  <si>
    <t>Жилищно-коммунальное хозяйство</t>
  </si>
  <si>
    <t>Жилищное хозяйство</t>
  </si>
  <si>
    <t>Коммунальное хозяйство</t>
  </si>
  <si>
    <t>7028301</t>
  </si>
  <si>
    <t>Благоустройство</t>
  </si>
  <si>
    <t>7028600</t>
  </si>
  <si>
    <t>Охрана окружающей среды</t>
  </si>
  <si>
    <t>Другие вопросы в области охраны окружающей среды</t>
  </si>
  <si>
    <t>7950000</t>
  </si>
  <si>
    <t>Образование</t>
  </si>
  <si>
    <t xml:space="preserve">Молодежная политика </t>
  </si>
  <si>
    <t>7028106</t>
  </si>
  <si>
    <t>Культура, кинематография</t>
  </si>
  <si>
    <t>Культура</t>
  </si>
  <si>
    <t>7020000</t>
  </si>
  <si>
    <t>Другие вопросы в области культуры и кинематографии</t>
  </si>
  <si>
    <t>7020059</t>
  </si>
  <si>
    <t>111</t>
  </si>
  <si>
    <t>Социальная политика</t>
  </si>
  <si>
    <t>Пенсионное обеспечение</t>
  </si>
  <si>
    <t>7028108</t>
  </si>
  <si>
    <t>312</t>
  </si>
  <si>
    <t>Социальное обеспечение населения</t>
  </si>
  <si>
    <t>5058600</t>
  </si>
  <si>
    <t>005</t>
  </si>
  <si>
    <t>Физическая культура и спорт</t>
  </si>
  <si>
    <t>11</t>
  </si>
  <si>
    <t>Физическая культура</t>
  </si>
  <si>
    <t>Массовый спорт</t>
  </si>
  <si>
    <t>От 07.05.2020 № 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</si>
</sst>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33" borderId="12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52"/>
  <sheetViews>
    <sheetView tabSelected="1" zoomScale="61" zoomScaleNormal="61" zoomScalePageLayoutView="0" workbookViewId="0" topLeftCell="A1">
      <selection activeCell="G5" sqref="G5:H5"/>
    </sheetView>
  </sheetViews>
  <sheetFormatPr defaultColWidth="9.00390625" defaultRowHeight="12.75"/>
  <cols>
    <col min="1" max="1" width="48.375" style="1" customWidth="1"/>
    <col min="2" max="2" width="7.75390625" style="1" customWidth="1"/>
    <col min="3" max="3" width="7.375" style="1" customWidth="1"/>
    <col min="4" max="4" width="10.125" style="1" hidden="1" customWidth="1"/>
    <col min="5" max="5" width="5.625" style="1" hidden="1" customWidth="1"/>
    <col min="6" max="6" width="20.375" style="1" customWidth="1"/>
    <col min="7" max="7" width="20.75390625" style="1" customWidth="1"/>
    <col min="8" max="8" width="23.00390625" style="1" customWidth="1"/>
    <col min="9" max="9" width="12.125" style="1" hidden="1" customWidth="1"/>
    <col min="10" max="10" width="11.125" style="1" hidden="1" customWidth="1"/>
    <col min="11" max="11" width="9.375" style="1" hidden="1" customWidth="1"/>
    <col min="12" max="12" width="7.625" style="1" hidden="1" customWidth="1"/>
    <col min="13" max="13" width="7.375" style="1" hidden="1" customWidth="1"/>
    <col min="14" max="14" width="8.125" style="1" hidden="1" customWidth="1"/>
    <col min="15" max="15" width="8.00390625" style="1" hidden="1" customWidth="1"/>
    <col min="16" max="16" width="9.125" style="1" hidden="1" customWidth="1"/>
    <col min="17" max="17" width="11.625" style="1" hidden="1" customWidth="1"/>
    <col min="18" max="18" width="9.125" style="1" hidden="1" customWidth="1"/>
    <col min="19" max="16384" width="9.125" style="1" customWidth="1"/>
  </cols>
  <sheetData>
    <row r="1" spans="6:8" ht="18.75">
      <c r="F1" s="43" t="s">
        <v>0</v>
      </c>
      <c r="G1" s="43"/>
      <c r="H1" s="43"/>
    </row>
    <row r="2" spans="6:8" ht="18.75">
      <c r="F2" s="2"/>
      <c r="G2" s="2"/>
      <c r="H2" s="2" t="s">
        <v>1</v>
      </c>
    </row>
    <row r="3" spans="6:8" ht="18.75">
      <c r="F3" s="2"/>
      <c r="G3" s="43" t="s">
        <v>2</v>
      </c>
      <c r="H3" s="43"/>
    </row>
    <row r="4" spans="6:9" ht="18.75">
      <c r="F4" s="2"/>
      <c r="G4" s="44" t="s">
        <v>108</v>
      </c>
      <c r="H4" s="44"/>
      <c r="I4" s="44"/>
    </row>
    <row r="5" spans="1:8" ht="18.75">
      <c r="A5" s="2"/>
      <c r="F5" s="2"/>
      <c r="G5" s="43" t="s">
        <v>3</v>
      </c>
      <c r="H5" s="43"/>
    </row>
    <row r="6" ht="18.75">
      <c r="A6" s="2"/>
    </row>
    <row r="7" spans="1:8" ht="18.75">
      <c r="A7" s="41" t="s">
        <v>4</v>
      </c>
      <c r="B7" s="41"/>
      <c r="C7" s="41"/>
      <c r="D7" s="41"/>
      <c r="E7" s="41"/>
      <c r="F7" s="41"/>
      <c r="G7" s="41"/>
      <c r="H7" s="41"/>
    </row>
    <row r="8" spans="1:8" ht="18.75">
      <c r="A8" s="41" t="s">
        <v>5</v>
      </c>
      <c r="B8" s="41"/>
      <c r="C8" s="41"/>
      <c r="D8" s="41"/>
      <c r="E8" s="41"/>
      <c r="F8" s="41"/>
      <c r="G8" s="41"/>
      <c r="H8" s="41"/>
    </row>
    <row r="9" spans="1:8" ht="18" customHeight="1">
      <c r="A9" s="41" t="s">
        <v>6</v>
      </c>
      <c r="B9" s="41"/>
      <c r="C9" s="41"/>
      <c r="D9" s="41"/>
      <c r="E9" s="41"/>
      <c r="F9" s="41"/>
      <c r="G9" s="41"/>
      <c r="H9" s="41"/>
    </row>
    <row r="10" spans="1:8" ht="18.75">
      <c r="A10" s="3"/>
      <c r="H10" s="2" t="s">
        <v>7</v>
      </c>
    </row>
    <row r="11" spans="1:18" ht="177.75" customHeight="1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5" t="s">
        <v>14</v>
      </c>
      <c r="H11" s="4" t="s">
        <v>15</v>
      </c>
      <c r="I11" s="6" t="s">
        <v>16</v>
      </c>
      <c r="J11" s="7" t="s">
        <v>17</v>
      </c>
      <c r="K11" s="8" t="s">
        <v>18</v>
      </c>
      <c r="L11" s="8" t="s">
        <v>19</v>
      </c>
      <c r="M11" s="8" t="s">
        <v>20</v>
      </c>
      <c r="N11" s="8" t="s">
        <v>21</v>
      </c>
      <c r="O11" s="8" t="s">
        <v>22</v>
      </c>
      <c r="P11" s="9" t="s">
        <v>23</v>
      </c>
      <c r="Q11" s="10" t="s">
        <v>24</v>
      </c>
      <c r="R11" s="10" t="s">
        <v>25</v>
      </c>
    </row>
    <row r="12" spans="1:8" ht="30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2">
        <v>6</v>
      </c>
      <c r="G12" s="11">
        <v>7</v>
      </c>
      <c r="H12" s="12">
        <v>8</v>
      </c>
    </row>
    <row r="13" spans="1:15" ht="27.75" customHeight="1">
      <c r="A13" s="13" t="s">
        <v>26</v>
      </c>
      <c r="B13" s="14"/>
      <c r="C13" s="14"/>
      <c r="D13" s="14"/>
      <c r="E13" s="14"/>
      <c r="F13" s="15">
        <f>F14+F22+F24+F28+F35+F39+F41+F43+F46+F49</f>
        <v>38370328.68</v>
      </c>
      <c r="G13" s="15">
        <f>G14+G22+G24+G28+G35+G39+G41+G43+G46+G49</f>
        <v>37818140.65</v>
      </c>
      <c r="H13" s="15">
        <f>H14+H22+H24+H28+H35+H39+H41+H43+H46+H49</f>
        <v>552188.03</v>
      </c>
      <c r="I13" s="16"/>
      <c r="J13" s="17"/>
      <c r="K13" s="18"/>
      <c r="L13" s="18"/>
      <c r="M13" s="18"/>
      <c r="N13" s="18"/>
      <c r="O13" s="19"/>
    </row>
    <row r="14" spans="1:8" ht="27" customHeight="1">
      <c r="A14" s="20" t="s">
        <v>27</v>
      </c>
      <c r="B14" s="21" t="s">
        <v>28</v>
      </c>
      <c r="C14" s="21" t="s">
        <v>29</v>
      </c>
      <c r="D14" s="21"/>
      <c r="E14" s="21"/>
      <c r="F14" s="22">
        <f>F15+F16+F19+F21+F20</f>
        <v>9232080</v>
      </c>
      <c r="G14" s="22">
        <f>G15+G16+G19+G21+G20</f>
        <v>9232080</v>
      </c>
      <c r="H14" s="22">
        <f>H15+H16+H19+H21</f>
        <v>0</v>
      </c>
    </row>
    <row r="15" spans="1:8" ht="75">
      <c r="A15" s="23" t="s">
        <v>30</v>
      </c>
      <c r="B15" s="24" t="s">
        <v>28</v>
      </c>
      <c r="C15" s="24" t="s">
        <v>31</v>
      </c>
      <c r="D15" s="24" t="s">
        <v>32</v>
      </c>
      <c r="E15" s="24" t="s">
        <v>33</v>
      </c>
      <c r="F15" s="25">
        <f aca="true" t="shared" si="0" ref="F15:F21">G15+H15</f>
        <v>1357114</v>
      </c>
      <c r="G15" s="25">
        <v>1357114</v>
      </c>
      <c r="H15" s="25"/>
    </row>
    <row r="16" spans="1:8" ht="112.5">
      <c r="A16" s="23" t="s">
        <v>34</v>
      </c>
      <c r="B16" s="24" t="s">
        <v>28</v>
      </c>
      <c r="C16" s="24" t="s">
        <v>35</v>
      </c>
      <c r="D16" s="24" t="s">
        <v>36</v>
      </c>
      <c r="E16" s="24" t="s">
        <v>33</v>
      </c>
      <c r="F16" s="25">
        <f t="shared" si="0"/>
        <v>6708773</v>
      </c>
      <c r="G16" s="25">
        <v>6708773</v>
      </c>
      <c r="H16" s="25"/>
    </row>
    <row r="17" spans="1:8" ht="44.25" customHeight="1" hidden="1">
      <c r="A17" s="23" t="s">
        <v>37</v>
      </c>
      <c r="B17" s="24" t="s">
        <v>28</v>
      </c>
      <c r="C17" s="24" t="s">
        <v>38</v>
      </c>
      <c r="D17" s="24" t="s">
        <v>39</v>
      </c>
      <c r="E17" s="24" t="s">
        <v>40</v>
      </c>
      <c r="F17" s="25">
        <f t="shared" si="0"/>
        <v>0</v>
      </c>
      <c r="G17" s="25"/>
      <c r="H17" s="25"/>
    </row>
    <row r="18" spans="1:8" ht="35.25" customHeight="1" hidden="1">
      <c r="A18" s="23" t="s">
        <v>41</v>
      </c>
      <c r="B18" s="24" t="s">
        <v>28</v>
      </c>
      <c r="C18" s="24" t="s">
        <v>38</v>
      </c>
      <c r="D18" s="24" t="s">
        <v>42</v>
      </c>
      <c r="E18" s="24" t="s">
        <v>40</v>
      </c>
      <c r="F18" s="25">
        <f t="shared" si="0"/>
        <v>0</v>
      </c>
      <c r="G18" s="25"/>
      <c r="H18" s="25"/>
    </row>
    <row r="19" spans="1:10" ht="87.75" customHeight="1">
      <c r="A19" s="23" t="s">
        <v>43</v>
      </c>
      <c r="B19" s="24" t="s">
        <v>28</v>
      </c>
      <c r="C19" s="24" t="s">
        <v>44</v>
      </c>
      <c r="D19" s="24" t="s">
        <v>45</v>
      </c>
      <c r="E19" s="24" t="s">
        <v>46</v>
      </c>
      <c r="F19" s="25">
        <f t="shared" si="0"/>
        <v>16793</v>
      </c>
      <c r="G19" s="25">
        <v>16793</v>
      </c>
      <c r="H19" s="25"/>
      <c r="I19" s="42"/>
      <c r="J19" s="26"/>
    </row>
    <row r="20" spans="1:10" ht="87.75" customHeight="1">
      <c r="A20" s="23" t="s">
        <v>47</v>
      </c>
      <c r="B20" s="24" t="s">
        <v>28</v>
      </c>
      <c r="C20" s="24" t="s">
        <v>38</v>
      </c>
      <c r="D20" s="24"/>
      <c r="E20" s="24"/>
      <c r="F20" s="25">
        <f t="shared" si="0"/>
        <v>0</v>
      </c>
      <c r="G20" s="25">
        <v>0</v>
      </c>
      <c r="H20" s="25"/>
      <c r="I20" s="42"/>
      <c r="J20" s="26"/>
    </row>
    <row r="21" spans="1:10" ht="42" customHeight="1">
      <c r="A21" s="23" t="s">
        <v>48</v>
      </c>
      <c r="B21" s="24" t="s">
        <v>28</v>
      </c>
      <c r="C21" s="24" t="s">
        <v>49</v>
      </c>
      <c r="D21" s="24" t="s">
        <v>45</v>
      </c>
      <c r="E21" s="24" t="s">
        <v>40</v>
      </c>
      <c r="F21" s="25">
        <f t="shared" si="0"/>
        <v>1149400</v>
      </c>
      <c r="G21" s="25">
        <v>1149400</v>
      </c>
      <c r="H21" s="25">
        <v>0</v>
      </c>
      <c r="I21" s="42"/>
      <c r="J21" s="26"/>
    </row>
    <row r="22" spans="1:8" ht="21" customHeight="1">
      <c r="A22" s="27" t="s">
        <v>50</v>
      </c>
      <c r="B22" s="21" t="s">
        <v>31</v>
      </c>
      <c r="C22" s="21" t="s">
        <v>29</v>
      </c>
      <c r="D22" s="21"/>
      <c r="E22" s="21"/>
      <c r="F22" s="22">
        <f>F23</f>
        <v>219000</v>
      </c>
      <c r="G22" s="22">
        <f>G23</f>
        <v>0</v>
      </c>
      <c r="H22" s="22">
        <f>H23</f>
        <v>219000</v>
      </c>
    </row>
    <row r="23" spans="1:8" ht="75.75" customHeight="1">
      <c r="A23" s="23" t="s">
        <v>51</v>
      </c>
      <c r="B23" s="24" t="s">
        <v>31</v>
      </c>
      <c r="C23" s="24" t="s">
        <v>52</v>
      </c>
      <c r="D23" s="24" t="s">
        <v>53</v>
      </c>
      <c r="E23" s="24" t="s">
        <v>33</v>
      </c>
      <c r="F23" s="25">
        <f>G23+H23</f>
        <v>219000</v>
      </c>
      <c r="G23" s="25">
        <v>0</v>
      </c>
      <c r="H23" s="25">
        <v>219000</v>
      </c>
    </row>
    <row r="24" spans="1:8" ht="37.5" customHeight="1">
      <c r="A24" s="27" t="s">
        <v>54</v>
      </c>
      <c r="B24" s="21" t="s">
        <v>52</v>
      </c>
      <c r="C24" s="21" t="s">
        <v>29</v>
      </c>
      <c r="D24" s="21"/>
      <c r="E24" s="21"/>
      <c r="F24" s="22">
        <f>F25+F26+F27</f>
        <v>3061875</v>
      </c>
      <c r="G24" s="22">
        <f>G25+G26+G27</f>
        <v>3029875</v>
      </c>
      <c r="H24" s="22">
        <f>H25+H26+H27</f>
        <v>32000</v>
      </c>
    </row>
    <row r="25" spans="1:8" s="28" customFormat="1" ht="72" customHeight="1">
      <c r="A25" s="23" t="s">
        <v>55</v>
      </c>
      <c r="B25" s="24" t="s">
        <v>52</v>
      </c>
      <c r="C25" s="24" t="s">
        <v>35</v>
      </c>
      <c r="D25" s="24" t="s">
        <v>56</v>
      </c>
      <c r="E25" s="24" t="s">
        <v>33</v>
      </c>
      <c r="F25" s="25">
        <f>G25+H25</f>
        <v>16000</v>
      </c>
      <c r="G25" s="25">
        <v>0</v>
      </c>
      <c r="H25" s="25">
        <v>16000</v>
      </c>
    </row>
    <row r="26" spans="1:8" ht="75.75" customHeight="1">
      <c r="A26" s="23" t="s">
        <v>57</v>
      </c>
      <c r="B26" s="24" t="s">
        <v>52</v>
      </c>
      <c r="C26" s="24" t="s">
        <v>58</v>
      </c>
      <c r="D26" s="24" t="s">
        <v>59</v>
      </c>
      <c r="E26" s="24" t="s">
        <v>60</v>
      </c>
      <c r="F26" s="25">
        <f>G26+H26</f>
        <v>3023015</v>
      </c>
      <c r="G26" s="25">
        <v>3023015</v>
      </c>
      <c r="H26" s="25">
        <v>0</v>
      </c>
    </row>
    <row r="27" spans="1:8" ht="57.75" customHeight="1">
      <c r="A27" s="23" t="s">
        <v>61</v>
      </c>
      <c r="B27" s="29" t="s">
        <v>52</v>
      </c>
      <c r="C27" s="29" t="s">
        <v>62</v>
      </c>
      <c r="D27" s="29" t="s">
        <v>63</v>
      </c>
      <c r="E27" s="29" t="s">
        <v>40</v>
      </c>
      <c r="F27" s="25">
        <f>G27+H27</f>
        <v>22860</v>
      </c>
      <c r="G27" s="30">
        <v>6860</v>
      </c>
      <c r="H27" s="30">
        <v>16000</v>
      </c>
    </row>
    <row r="28" spans="1:8" ht="32.25" customHeight="1">
      <c r="A28" s="27" t="s">
        <v>64</v>
      </c>
      <c r="B28" s="21" t="s">
        <v>35</v>
      </c>
      <c r="C28" s="21" t="s">
        <v>29</v>
      </c>
      <c r="D28" s="21"/>
      <c r="E28" s="21"/>
      <c r="F28" s="22">
        <f>F29+F30+F31+F32+F33+F34</f>
        <v>7324042.14</v>
      </c>
      <c r="G28" s="22">
        <f>G29+G30+G31+G32+G33+G34</f>
        <v>7324042.14</v>
      </c>
      <c r="H28" s="22">
        <f>H29+H30+H31+H32+H33+H34</f>
        <v>0</v>
      </c>
    </row>
    <row r="29" spans="1:8" ht="32.25" customHeight="1">
      <c r="A29" s="23" t="s">
        <v>65</v>
      </c>
      <c r="B29" s="24" t="s">
        <v>35</v>
      </c>
      <c r="C29" s="24" t="s">
        <v>28</v>
      </c>
      <c r="D29" s="24" t="s">
        <v>66</v>
      </c>
      <c r="E29" s="24" t="s">
        <v>60</v>
      </c>
      <c r="F29" s="25">
        <f aca="true" t="shared" si="1" ref="F29:F34">G29+H29</f>
        <v>0</v>
      </c>
      <c r="G29" s="25">
        <v>0</v>
      </c>
      <c r="H29" s="25">
        <v>0</v>
      </c>
    </row>
    <row r="30" spans="1:8" ht="54" customHeight="1">
      <c r="A30" s="23" t="s">
        <v>67</v>
      </c>
      <c r="B30" s="29" t="s">
        <v>35</v>
      </c>
      <c r="C30" s="29" t="s">
        <v>68</v>
      </c>
      <c r="D30" s="29" t="s">
        <v>66</v>
      </c>
      <c r="E30" s="29" t="s">
        <v>33</v>
      </c>
      <c r="F30" s="25">
        <f t="shared" si="1"/>
        <v>0</v>
      </c>
      <c r="G30" s="30"/>
      <c r="H30" s="30"/>
    </row>
    <row r="31" spans="1:8" ht="33" customHeight="1">
      <c r="A31" s="23" t="s">
        <v>69</v>
      </c>
      <c r="B31" s="24" t="s">
        <v>35</v>
      </c>
      <c r="C31" s="24" t="s">
        <v>70</v>
      </c>
      <c r="D31" s="24" t="s">
        <v>71</v>
      </c>
      <c r="E31" s="24" t="s">
        <v>60</v>
      </c>
      <c r="F31" s="25">
        <f t="shared" si="1"/>
        <v>0</v>
      </c>
      <c r="G31" s="25"/>
      <c r="H31" s="25"/>
    </row>
    <row r="32" spans="1:8" ht="33.75" customHeight="1">
      <c r="A32" s="23" t="s">
        <v>72</v>
      </c>
      <c r="B32" s="29" t="s">
        <v>35</v>
      </c>
      <c r="C32" s="29" t="s">
        <v>58</v>
      </c>
      <c r="D32" s="29" t="s">
        <v>71</v>
      </c>
      <c r="E32" s="29" t="s">
        <v>40</v>
      </c>
      <c r="F32" s="25">
        <f t="shared" si="1"/>
        <v>6130373.03</v>
      </c>
      <c r="G32" s="30">
        <v>6130373.03</v>
      </c>
      <c r="H32" s="30">
        <v>0</v>
      </c>
    </row>
    <row r="33" spans="1:8" ht="33.75" customHeight="1">
      <c r="A33" s="23" t="s">
        <v>73</v>
      </c>
      <c r="B33" s="29" t="s">
        <v>35</v>
      </c>
      <c r="C33" s="29" t="s">
        <v>74</v>
      </c>
      <c r="D33" s="29" t="s">
        <v>71</v>
      </c>
      <c r="E33" s="29" t="s">
        <v>75</v>
      </c>
      <c r="F33" s="25">
        <f t="shared" si="1"/>
        <v>529425.01</v>
      </c>
      <c r="G33" s="30">
        <v>529425.01</v>
      </c>
      <c r="H33" s="30">
        <v>0</v>
      </c>
    </row>
    <row r="34" spans="1:8" ht="45" customHeight="1">
      <c r="A34" s="23" t="s">
        <v>76</v>
      </c>
      <c r="B34" s="24" t="s">
        <v>35</v>
      </c>
      <c r="C34" s="24" t="s">
        <v>77</v>
      </c>
      <c r="D34" s="24" t="s">
        <v>78</v>
      </c>
      <c r="E34" s="24" t="s">
        <v>60</v>
      </c>
      <c r="F34" s="25">
        <f t="shared" si="1"/>
        <v>664244.1</v>
      </c>
      <c r="G34" s="25">
        <v>664244.1</v>
      </c>
      <c r="H34" s="25">
        <v>0</v>
      </c>
    </row>
    <row r="35" spans="1:8" ht="31.5" customHeight="1">
      <c r="A35" s="27" t="s">
        <v>79</v>
      </c>
      <c r="B35" s="21" t="s">
        <v>68</v>
      </c>
      <c r="C35" s="21" t="s">
        <v>29</v>
      </c>
      <c r="D35" s="21"/>
      <c r="E35" s="21"/>
      <c r="F35" s="22">
        <f>F36+F37+F38</f>
        <v>6261749.33</v>
      </c>
      <c r="G35" s="22">
        <f>G36+G37+G38</f>
        <v>6261749.33</v>
      </c>
      <c r="H35" s="22">
        <f>H36+H37+H38</f>
        <v>0</v>
      </c>
    </row>
    <row r="36" spans="1:8" ht="32.25" customHeight="1">
      <c r="A36" s="23" t="s">
        <v>80</v>
      </c>
      <c r="B36" s="24" t="s">
        <v>68</v>
      </c>
      <c r="C36" s="24" t="s">
        <v>28</v>
      </c>
      <c r="D36" s="24"/>
      <c r="E36" s="24"/>
      <c r="F36" s="25">
        <f>G36+H36</f>
        <v>36641.41</v>
      </c>
      <c r="G36" s="25">
        <v>36641.41</v>
      </c>
      <c r="H36" s="25">
        <v>0</v>
      </c>
    </row>
    <row r="37" spans="1:8" ht="51" customHeight="1" hidden="1">
      <c r="A37" s="23" t="s">
        <v>81</v>
      </c>
      <c r="B37" s="24" t="s">
        <v>68</v>
      </c>
      <c r="C37" s="24" t="s">
        <v>31</v>
      </c>
      <c r="D37" s="24" t="s">
        <v>82</v>
      </c>
      <c r="E37" s="24" t="s">
        <v>40</v>
      </c>
      <c r="F37" s="25">
        <f>G37+H37</f>
        <v>0</v>
      </c>
      <c r="G37" s="25"/>
      <c r="H37" s="25"/>
    </row>
    <row r="38" spans="1:8" ht="39" customHeight="1">
      <c r="A38" s="23" t="s">
        <v>83</v>
      </c>
      <c r="B38" s="24" t="s">
        <v>68</v>
      </c>
      <c r="C38" s="24" t="s">
        <v>52</v>
      </c>
      <c r="D38" s="24" t="s">
        <v>84</v>
      </c>
      <c r="E38" s="24" t="s">
        <v>60</v>
      </c>
      <c r="F38" s="25">
        <f>G38+H38</f>
        <v>6225107.92</v>
      </c>
      <c r="G38" s="25">
        <v>6225107.92</v>
      </c>
      <c r="H38" s="25">
        <v>0</v>
      </c>
    </row>
    <row r="39" spans="1:19" ht="39" customHeight="1">
      <c r="A39" s="27" t="s">
        <v>85</v>
      </c>
      <c r="B39" s="21" t="s">
        <v>44</v>
      </c>
      <c r="C39" s="21" t="s">
        <v>29</v>
      </c>
      <c r="D39" s="21"/>
      <c r="E39" s="21"/>
      <c r="F39" s="22">
        <f>F40</f>
        <v>1188.03</v>
      </c>
      <c r="G39" s="22">
        <f>G40</f>
        <v>0</v>
      </c>
      <c r="H39" s="22">
        <f>H40</f>
        <v>1188.03</v>
      </c>
      <c r="S39" s="31"/>
    </row>
    <row r="40" spans="1:19" ht="39" customHeight="1">
      <c r="A40" s="23" t="s">
        <v>86</v>
      </c>
      <c r="B40" s="24" t="s">
        <v>44</v>
      </c>
      <c r="C40" s="24" t="s">
        <v>68</v>
      </c>
      <c r="D40" s="24" t="s">
        <v>87</v>
      </c>
      <c r="E40" s="24" t="s">
        <v>60</v>
      </c>
      <c r="F40" s="25">
        <f>G40+H40</f>
        <v>1188.03</v>
      </c>
      <c r="G40" s="25">
        <v>0</v>
      </c>
      <c r="H40" s="25">
        <v>1188.03</v>
      </c>
      <c r="S40" s="31"/>
    </row>
    <row r="41" spans="1:19" ht="39" customHeight="1">
      <c r="A41" s="27" t="s">
        <v>88</v>
      </c>
      <c r="B41" s="21" t="s">
        <v>38</v>
      </c>
      <c r="C41" s="21" t="s">
        <v>29</v>
      </c>
      <c r="D41" s="21"/>
      <c r="E41" s="21"/>
      <c r="F41" s="22">
        <f>F42</f>
        <v>11630</v>
      </c>
      <c r="G41" s="22">
        <f>G42</f>
        <v>11630</v>
      </c>
      <c r="H41" s="22">
        <f>H42</f>
        <v>0</v>
      </c>
      <c r="S41" s="31"/>
    </row>
    <row r="42" spans="1:19" ht="45" customHeight="1">
      <c r="A42" s="23" t="s">
        <v>89</v>
      </c>
      <c r="B42" s="24" t="s">
        <v>38</v>
      </c>
      <c r="C42" s="24" t="s">
        <v>38</v>
      </c>
      <c r="D42" s="24" t="s">
        <v>90</v>
      </c>
      <c r="E42" s="24" t="s">
        <v>40</v>
      </c>
      <c r="F42" s="25">
        <f>G42+H42</f>
        <v>11630</v>
      </c>
      <c r="G42" s="25">
        <v>11630</v>
      </c>
      <c r="H42" s="25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1"/>
    </row>
    <row r="43" spans="1:19" ht="36.75" customHeight="1">
      <c r="A43" s="27" t="s">
        <v>91</v>
      </c>
      <c r="B43" s="21" t="s">
        <v>70</v>
      </c>
      <c r="C43" s="21" t="s">
        <v>29</v>
      </c>
      <c r="D43" s="21"/>
      <c r="E43" s="21"/>
      <c r="F43" s="22">
        <f>F44+F45</f>
        <v>9809962.29</v>
      </c>
      <c r="G43" s="22">
        <f>G44+G45</f>
        <v>9509962.29</v>
      </c>
      <c r="H43" s="22">
        <f>H44+H45</f>
        <v>300000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1"/>
    </row>
    <row r="44" spans="1:19" ht="44.25" customHeight="1">
      <c r="A44" s="23" t="s">
        <v>92</v>
      </c>
      <c r="B44" s="24" t="s">
        <v>70</v>
      </c>
      <c r="C44" s="24" t="s">
        <v>28</v>
      </c>
      <c r="D44" s="24" t="s">
        <v>93</v>
      </c>
      <c r="E44" s="24" t="s">
        <v>60</v>
      </c>
      <c r="F44" s="25">
        <f>G44+H44</f>
        <v>9809962.29</v>
      </c>
      <c r="G44" s="25">
        <v>9509962.29</v>
      </c>
      <c r="H44" s="25">
        <v>300000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1"/>
    </row>
    <row r="45" spans="1:19" ht="36" customHeight="1" hidden="1">
      <c r="A45" s="23" t="s">
        <v>94</v>
      </c>
      <c r="B45" s="24" t="s">
        <v>70</v>
      </c>
      <c r="C45" s="24" t="s">
        <v>35</v>
      </c>
      <c r="D45" s="24" t="s">
        <v>95</v>
      </c>
      <c r="E45" s="24" t="s">
        <v>96</v>
      </c>
      <c r="F45" s="25"/>
      <c r="G45" s="25"/>
      <c r="H45" s="25"/>
      <c r="S45" s="31"/>
    </row>
    <row r="46" spans="1:19" ht="22.5" customHeight="1">
      <c r="A46" s="27" t="s">
        <v>97</v>
      </c>
      <c r="B46" s="21">
        <v>10</v>
      </c>
      <c r="C46" s="21" t="s">
        <v>29</v>
      </c>
      <c r="D46" s="21"/>
      <c r="E46" s="21"/>
      <c r="F46" s="22">
        <f>F47+F48</f>
        <v>120000</v>
      </c>
      <c r="G46" s="22">
        <f>G47+G48</f>
        <v>120000</v>
      </c>
      <c r="H46" s="22">
        <f>H47+H48</f>
        <v>0</v>
      </c>
      <c r="S46" s="31"/>
    </row>
    <row r="47" spans="1:19" s="28" customFormat="1" ht="30.75" customHeight="1">
      <c r="A47" s="23" t="s">
        <v>98</v>
      </c>
      <c r="B47" s="24" t="s">
        <v>74</v>
      </c>
      <c r="C47" s="24" t="s">
        <v>28</v>
      </c>
      <c r="D47" s="24" t="s">
        <v>99</v>
      </c>
      <c r="E47" s="24" t="s">
        <v>100</v>
      </c>
      <c r="F47" s="25">
        <f>G47+H47</f>
        <v>120000</v>
      </c>
      <c r="G47" s="25">
        <v>120000</v>
      </c>
      <c r="H47" s="25">
        <v>0</v>
      </c>
      <c r="S47" s="31"/>
    </row>
    <row r="48" spans="1:8" s="28" customFormat="1" ht="40.5" customHeight="1" hidden="1">
      <c r="A48" s="23" t="s">
        <v>101</v>
      </c>
      <c r="B48" s="24" t="s">
        <v>74</v>
      </c>
      <c r="C48" s="24" t="s">
        <v>52</v>
      </c>
      <c r="D48" s="24" t="s">
        <v>102</v>
      </c>
      <c r="E48" s="24" t="s">
        <v>103</v>
      </c>
      <c r="F48" s="25"/>
      <c r="G48" s="25"/>
      <c r="H48" s="25"/>
    </row>
    <row r="49" spans="1:8" s="28" customFormat="1" ht="40.5" customHeight="1">
      <c r="A49" s="27" t="s">
        <v>104</v>
      </c>
      <c r="B49" s="21" t="s">
        <v>105</v>
      </c>
      <c r="C49" s="21" t="s">
        <v>29</v>
      </c>
      <c r="D49" s="21"/>
      <c r="E49" s="21"/>
      <c r="F49" s="22">
        <f>F50+F51</f>
        <v>2328801.89</v>
      </c>
      <c r="G49" s="22">
        <f>G50</f>
        <v>2328801.89</v>
      </c>
      <c r="H49" s="22">
        <f>H50+H51</f>
        <v>0</v>
      </c>
    </row>
    <row r="50" spans="1:8" s="28" customFormat="1" ht="36" customHeight="1">
      <c r="A50" s="23" t="s">
        <v>106</v>
      </c>
      <c r="B50" s="24" t="s">
        <v>105</v>
      </c>
      <c r="C50" s="24" t="s">
        <v>28</v>
      </c>
      <c r="D50" s="24" t="s">
        <v>93</v>
      </c>
      <c r="E50" s="24" t="s">
        <v>60</v>
      </c>
      <c r="F50" s="25">
        <f>G50+H50</f>
        <v>2328801.89</v>
      </c>
      <c r="G50" s="25">
        <v>2328801.89</v>
      </c>
      <c r="H50" s="25">
        <v>0</v>
      </c>
    </row>
    <row r="51" spans="1:8" s="28" customFormat="1" ht="24.75" customHeight="1" hidden="1">
      <c r="A51" s="34" t="s">
        <v>107</v>
      </c>
      <c r="B51" s="35" t="s">
        <v>105</v>
      </c>
      <c r="C51" s="35" t="s">
        <v>31</v>
      </c>
      <c r="D51" s="35" t="s">
        <v>95</v>
      </c>
      <c r="E51" s="35" t="s">
        <v>96</v>
      </c>
      <c r="F51" s="36"/>
      <c r="G51" s="37"/>
      <c r="H51" s="36"/>
    </row>
    <row r="52" spans="1:8" ht="18.75" hidden="1">
      <c r="A52" s="38"/>
      <c r="B52" s="39"/>
      <c r="C52" s="39"/>
      <c r="D52" s="39"/>
      <c r="E52" s="39"/>
      <c r="F52" s="40"/>
      <c r="G52" s="40"/>
      <c r="H52" s="40"/>
    </row>
  </sheetData>
  <sheetProtection selectLockedCells="1" selectUnlockedCells="1"/>
  <mergeCells count="8">
    <mergeCell ref="A9:H9"/>
    <mergeCell ref="I19:I21"/>
    <mergeCell ref="F1:H1"/>
    <mergeCell ref="G3:H3"/>
    <mergeCell ref="G4:I4"/>
    <mergeCell ref="G5:H5"/>
    <mergeCell ref="A7:H7"/>
    <mergeCell ref="A8:H8"/>
  </mergeCells>
  <printOptions/>
  <pageMargins left="0.7875" right="0.5902777777777778" top="0.5902777777777778" bottom="0.5118055555555555" header="0.5118055555555555" footer="0.5118055555555555"/>
  <pageSetup fitToHeight="3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2020-05-07T11:42:23Z</cp:lastPrinted>
  <dcterms:modified xsi:type="dcterms:W3CDTF">2020-05-07T11:42:27Z</dcterms:modified>
  <cp:category/>
  <cp:version/>
  <cp:contentType/>
  <cp:contentStatus/>
</cp:coreProperties>
</file>